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60" windowWidth="11295" windowHeight="558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Arkusz1!$A$1:$G$36</definedName>
  </definedNames>
  <calcPr calcId="114210"/>
</workbook>
</file>

<file path=xl/calcChain.xml><?xml version="1.0" encoding="utf-8"?>
<calcChain xmlns="http://schemas.openxmlformats.org/spreadsheetml/2006/main">
  <c r="D29" i="1"/>
  <c r="D31"/>
  <c r="G9"/>
  <c r="G10"/>
  <c r="G11"/>
  <c r="G12"/>
  <c r="G13"/>
  <c r="G14"/>
  <c r="G15"/>
  <c r="G16"/>
  <c r="G17"/>
  <c r="G18"/>
  <c r="G19"/>
  <c r="G20"/>
  <c r="G21"/>
  <c r="G22"/>
  <c r="G23"/>
  <c r="G24"/>
  <c r="G25"/>
  <c r="F27"/>
</calcChain>
</file>

<file path=xl/sharedStrings.xml><?xml version="1.0" encoding="utf-8"?>
<sst xmlns="http://schemas.openxmlformats.org/spreadsheetml/2006/main" count="66" uniqueCount="48">
  <si>
    <t>kod CPV 45233140-2  Roboty drogowe</t>
  </si>
  <si>
    <t>KOSZTORYS OFERTOWY</t>
  </si>
  <si>
    <t>Lp.</t>
  </si>
  <si>
    <t>Podstawa</t>
  </si>
  <si>
    <t>Opis</t>
  </si>
  <si>
    <t>Jedn.obm.</t>
  </si>
  <si>
    <t>Ilość</t>
  </si>
  <si>
    <t>m2</t>
  </si>
  <si>
    <t>ha</t>
  </si>
  <si>
    <t>m</t>
  </si>
  <si>
    <t>t</t>
  </si>
  <si>
    <t>Nawierzchnie z mieszanek mineralno-bitumicznych asfaltowych o grubości 4 cm (warstwa ścieralna). Lokalizacja j/w.</t>
  </si>
  <si>
    <t>m3</t>
  </si>
  <si>
    <t>Przepusty rurowe pod zjazdami - ścianki czołowe dla rur o średnicy 50 cm</t>
  </si>
  <si>
    <t>szt</t>
  </si>
  <si>
    <t>Oczyszczenie przepustów śr. 0.4 m z namułu do 50% jego średnicy</t>
  </si>
  <si>
    <t>W tym podatek VAT  23%     =</t>
  </si>
  <si>
    <t>podpis osoby/osób/ upoważnionej</t>
  </si>
  <si>
    <t>Plantowanie poboczy obustronnie wykonywane mechanicznie przy grubości ścinania 10 cm z transportem urobku na 3 km szerokości 1,0 m na długości 6250 mb.</t>
  </si>
  <si>
    <t>Karczowanie pni o śr. 66-75 cm koparką podsiębierną w gruntach kat.I-II o normalnej wilgotności</t>
  </si>
  <si>
    <t>szt.</t>
  </si>
  <si>
    <t>Mechaniczne karczowanie zagajników średnich od 31% do 60% powierzchni.</t>
  </si>
  <si>
    <t>Mechaniczne oczyszczenie i skropienie emulsją asfaltową na zimno podbudowy lub nawierzchni betonowej/bitumicznej; zużycie emulsji 0,5 kg/m2.   ODCINEK I - km 4+930 - 5+020 szer. 6,0 mb - 540 m2                       od km 5+020 dł. 1120mb szer. 5,0 mb - 5 600 m2  ODCINEK II - dł. 5 040 mb szer. 5,0 mb - 25 200 m2  ROZJAZDY - 380 m2  RAZEM 31 720 m2</t>
  </si>
  <si>
    <t>Wyrównanie istniejącej podbudowy mieszanką minerano-bitumiczną asfaltową mechaniczne w ilości 100 kg/m2. Lokalizacja j/w minus na odcinku 240 mb szer. 5,0 mb.</t>
  </si>
  <si>
    <t>Wykonanie utwardzenia poboczy materiałem kamiennym przy średniej grubości utwardzenia 8 cm i szerokości 0,50 m obustronnie na odcinku 6250 mb.</t>
  </si>
  <si>
    <t>Wyrównanie istniejącej podbudowy tłuczniem kamiennym sortowanym zagęszczanym mechanicznie o gr. do 10 cm (utwardzenie dróg bocznych)</t>
  </si>
  <si>
    <t>Przepusty rurowe pod zjazdami - rury betonowe o średnicy 40 cm.</t>
  </si>
  <si>
    <t>Oczyszczenie przepustów śr. 0.5 m z namułu do 50% jego średnicy</t>
  </si>
  <si>
    <t>Przepusty rurowe pod zjazdami - rury żelbetowe o średnicy 50 cm.( 5szt po 8m, 1szt po 10m)</t>
  </si>
  <si>
    <t>Przepusty rurowe - rury żelbetowe o średnicy 60 cm (poszerzenie przepustu)</t>
  </si>
  <si>
    <t>Przepusty rurowe i - ścianki czołowe dla rur o średnicy 60 cm</t>
  </si>
  <si>
    <t>Przepusty rurowe z rur żelbetowych o średnicy 50 cm z odtworzeniem nawierzchni tłuczniowej.</t>
  </si>
  <si>
    <t>REMONT DROGI POWIATOWEJ NR 0210T WĘGLESZYN - WĘGLESZYN OGRODY - TYNIEC - CACÓW - CHORZEWA - PRZĄSŁAW - CIERNO ZASZOSIE, DŁ. 6250 MB OD KM 4+930 DO KM 11+180</t>
  </si>
  <si>
    <t>RAZEM NETTO =</t>
  </si>
  <si>
    <t>Wartość robót BRUTTO           =</t>
  </si>
  <si>
    <t>Cena jedn. netto</t>
  </si>
  <si>
    <t>D-06.03.01</t>
  </si>
  <si>
    <t>D-01.02.01</t>
  </si>
  <si>
    <t>D-04.03.01</t>
  </si>
  <si>
    <t>D-04.08.01</t>
  </si>
  <si>
    <t>D-05.03.05/c</t>
  </si>
  <si>
    <t>D-04.04.02</t>
  </si>
  <si>
    <t>D-02.01.01</t>
  </si>
  <si>
    <t>D-06.02.01</t>
  </si>
  <si>
    <t>D-03.01.03</t>
  </si>
  <si>
    <t>Wartość                  netto</t>
  </si>
  <si>
    <t>Zał. Nr 2</t>
  </si>
  <si>
    <t>Kopanie rowów odwadniających z odwozem urobku na 3 km.  Lokalizacja   ODCINEK I od km 4+930 do km 6+140 obustronnie w ilości 0,4 m3/mb - 968 m3,  ODCINEK IIod km 7+100 do km 9+730 strona prawa w ilości 0,5 m3/mb - 1315 m3 od km 9+200 do km 9+730 strona lewa w ilości 0,5 m3/mb - 265 m3 od km 9+890 do km 10+880 strona prawa w ilości 0,4 m3/mb - 396 m3 plus obustronnie na długości 1300 mb w ilości 0,5 m3/mb - 1300 m3  RAZEM 4244 m3.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</si>
</sst>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5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8"/>
      <name val="Calibri"/>
      <family val="2"/>
      <charset val="238"/>
    </font>
    <font>
      <sz val="10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wrapText="1"/>
    </xf>
    <xf numFmtId="2" fontId="0" fillId="0" borderId="0" xfId="0" applyNumberForma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wrapText="1"/>
    </xf>
    <xf numFmtId="0" fontId="1" fillId="0" borderId="0" xfId="0" applyFont="1" applyBorder="1"/>
    <xf numFmtId="0" fontId="0" fillId="0" borderId="1" xfId="0" applyBorder="1" applyAlignment="1">
      <alignment horizontal="center" vertical="center" wrapText="1"/>
    </xf>
    <xf numFmtId="2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top" wrapText="1"/>
    </xf>
    <xf numFmtId="0" fontId="0" fillId="0" borderId="1" xfId="0" applyNumberForma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36"/>
  <sheetViews>
    <sheetView tabSelected="1" view="pageBreakPreview" zoomScale="60" zoomScaleNormal="100" workbookViewId="0">
      <selection activeCell="B14" sqref="B14"/>
    </sheetView>
  </sheetViews>
  <sheetFormatPr defaultRowHeight="15"/>
  <cols>
    <col min="1" max="1" width="5.28515625" customWidth="1"/>
    <col min="2" max="2" width="12.5703125" customWidth="1"/>
    <col min="3" max="3" width="48.140625" customWidth="1"/>
    <col min="4" max="4" width="6" customWidth="1"/>
    <col min="6" max="6" width="11" customWidth="1"/>
    <col min="7" max="7" width="13.7109375" customWidth="1"/>
  </cols>
  <sheetData>
    <row r="2" spans="1:7">
      <c r="A2" s="17" t="s">
        <v>0</v>
      </c>
      <c r="B2" s="18"/>
      <c r="C2" s="18"/>
      <c r="D2" s="1"/>
      <c r="E2" s="1"/>
      <c r="F2" s="2" t="s">
        <v>46</v>
      </c>
      <c r="G2" s="3"/>
    </row>
    <row r="3" spans="1:7">
      <c r="A3" s="4"/>
      <c r="B3" s="4"/>
      <c r="C3" s="5"/>
      <c r="D3" s="1"/>
      <c r="E3" s="1"/>
      <c r="F3" s="1"/>
      <c r="G3" s="1"/>
    </row>
    <row r="4" spans="1:7">
      <c r="A4" s="19" t="s">
        <v>1</v>
      </c>
      <c r="B4" s="20"/>
      <c r="C4" s="20"/>
      <c r="D4" s="20"/>
      <c r="E4" s="20"/>
      <c r="F4" s="20"/>
      <c r="G4" s="20"/>
    </row>
    <row r="5" spans="1:7">
      <c r="A5" s="1"/>
      <c r="B5" s="6"/>
      <c r="C5" s="5"/>
      <c r="D5" s="6"/>
      <c r="E5" s="6"/>
      <c r="F5" s="6"/>
      <c r="G5" s="6"/>
    </row>
    <row r="6" spans="1:7">
      <c r="A6" s="21" t="s">
        <v>32</v>
      </c>
      <c r="B6" s="22"/>
      <c r="C6" s="22"/>
      <c r="D6" s="22"/>
      <c r="E6" s="22"/>
      <c r="F6" s="22"/>
      <c r="G6" s="22"/>
    </row>
    <row r="7" spans="1:7">
      <c r="A7" s="22"/>
      <c r="B7" s="22"/>
      <c r="C7" s="22"/>
      <c r="D7" s="22"/>
      <c r="E7" s="22"/>
      <c r="F7" s="22"/>
      <c r="G7" s="22"/>
    </row>
    <row r="8" spans="1:7" ht="30">
      <c r="A8" s="11" t="s">
        <v>2</v>
      </c>
      <c r="B8" s="11" t="s">
        <v>3</v>
      </c>
      <c r="C8" s="11" t="s">
        <v>4</v>
      </c>
      <c r="D8" s="11" t="s">
        <v>5</v>
      </c>
      <c r="E8" s="11" t="s">
        <v>6</v>
      </c>
      <c r="F8" s="11" t="s">
        <v>35</v>
      </c>
      <c r="G8" s="11" t="s">
        <v>45</v>
      </c>
    </row>
    <row r="9" spans="1:7" ht="60">
      <c r="A9" s="9">
        <v>1</v>
      </c>
      <c r="B9" s="9" t="s">
        <v>36</v>
      </c>
      <c r="C9" s="12" t="s">
        <v>18</v>
      </c>
      <c r="D9" s="9" t="s">
        <v>7</v>
      </c>
      <c r="E9" s="9">
        <v>12500</v>
      </c>
      <c r="F9" s="9"/>
      <c r="G9" s="10">
        <f t="shared" ref="G9:G25" si="0">E9*F9</f>
        <v>0</v>
      </c>
    </row>
    <row r="10" spans="1:7" ht="35.25" customHeight="1">
      <c r="A10" s="9">
        <v>2</v>
      </c>
      <c r="B10" s="9" t="s">
        <v>37</v>
      </c>
      <c r="C10" s="12" t="s">
        <v>19</v>
      </c>
      <c r="D10" s="9" t="s">
        <v>20</v>
      </c>
      <c r="E10" s="9">
        <v>10</v>
      </c>
      <c r="F10" s="9"/>
      <c r="G10" s="10">
        <f t="shared" si="0"/>
        <v>0</v>
      </c>
    </row>
    <row r="11" spans="1:7" ht="30">
      <c r="A11" s="9">
        <v>3</v>
      </c>
      <c r="B11" s="9" t="s">
        <v>37</v>
      </c>
      <c r="C11" s="12" t="s">
        <v>21</v>
      </c>
      <c r="D11" s="9" t="s">
        <v>8</v>
      </c>
      <c r="E11" s="9">
        <v>0.09</v>
      </c>
      <c r="F11" s="9"/>
      <c r="G11" s="10">
        <f t="shared" si="0"/>
        <v>0</v>
      </c>
    </row>
    <row r="12" spans="1:7" ht="105">
      <c r="A12" s="9">
        <v>4</v>
      </c>
      <c r="B12" s="9" t="s">
        <v>38</v>
      </c>
      <c r="C12" s="13" t="s">
        <v>22</v>
      </c>
      <c r="D12" s="9" t="s">
        <v>7</v>
      </c>
      <c r="E12" s="9">
        <v>31720</v>
      </c>
      <c r="F12" s="9"/>
      <c r="G12" s="10">
        <f t="shared" si="0"/>
        <v>0</v>
      </c>
    </row>
    <row r="13" spans="1:7" ht="60">
      <c r="A13" s="9">
        <v>5</v>
      </c>
      <c r="B13" s="9" t="s">
        <v>39</v>
      </c>
      <c r="C13" s="12" t="s">
        <v>23</v>
      </c>
      <c r="D13" s="9" t="s">
        <v>10</v>
      </c>
      <c r="E13" s="9">
        <v>3052</v>
      </c>
      <c r="F13" s="9"/>
      <c r="G13" s="10">
        <f t="shared" si="0"/>
        <v>0</v>
      </c>
    </row>
    <row r="14" spans="1:7" ht="45">
      <c r="A14" s="9">
        <v>6</v>
      </c>
      <c r="B14" s="14" t="s">
        <v>40</v>
      </c>
      <c r="C14" s="12" t="s">
        <v>11</v>
      </c>
      <c r="D14" s="9" t="s">
        <v>7</v>
      </c>
      <c r="E14" s="9">
        <v>31720</v>
      </c>
      <c r="F14" s="9"/>
      <c r="G14" s="10">
        <f t="shared" si="0"/>
        <v>0</v>
      </c>
    </row>
    <row r="15" spans="1:7" ht="60">
      <c r="A15" s="9">
        <v>7</v>
      </c>
      <c r="B15" s="9" t="s">
        <v>36</v>
      </c>
      <c r="C15" s="12" t="s">
        <v>24</v>
      </c>
      <c r="D15" s="9" t="s">
        <v>7</v>
      </c>
      <c r="E15" s="9">
        <v>6250</v>
      </c>
      <c r="F15" s="9"/>
      <c r="G15" s="10">
        <f t="shared" si="0"/>
        <v>0</v>
      </c>
    </row>
    <row r="16" spans="1:7" ht="48" customHeight="1">
      <c r="A16" s="9">
        <v>8</v>
      </c>
      <c r="B16" s="9" t="s">
        <v>41</v>
      </c>
      <c r="C16" s="12" t="s">
        <v>25</v>
      </c>
      <c r="D16" s="9" t="s">
        <v>12</v>
      </c>
      <c r="E16" s="9">
        <v>45</v>
      </c>
      <c r="F16" s="9"/>
      <c r="G16" s="10">
        <f t="shared" si="0"/>
        <v>0</v>
      </c>
    </row>
    <row r="17" spans="1:7" ht="135">
      <c r="A17" s="9">
        <v>9</v>
      </c>
      <c r="B17" s="9" t="s">
        <v>42</v>
      </c>
      <c r="C17" s="13" t="s">
        <v>47</v>
      </c>
      <c r="D17" s="9" t="s">
        <v>12</v>
      </c>
      <c r="E17" s="9">
        <v>4244</v>
      </c>
      <c r="F17" s="9"/>
      <c r="G17" s="10">
        <f t="shared" si="0"/>
        <v>0</v>
      </c>
    </row>
    <row r="18" spans="1:7" ht="30">
      <c r="A18" s="9">
        <v>10</v>
      </c>
      <c r="B18" s="9" t="s">
        <v>43</v>
      </c>
      <c r="C18" s="7" t="s">
        <v>26</v>
      </c>
      <c r="D18" s="9" t="s">
        <v>9</v>
      </c>
      <c r="E18" s="9">
        <v>695</v>
      </c>
      <c r="F18" s="9"/>
      <c r="G18" s="10">
        <f t="shared" si="0"/>
        <v>0</v>
      </c>
    </row>
    <row r="19" spans="1:7" ht="30">
      <c r="A19" s="9">
        <v>11</v>
      </c>
      <c r="B19" s="9" t="s">
        <v>44</v>
      </c>
      <c r="C19" s="7" t="s">
        <v>27</v>
      </c>
      <c r="D19" s="9" t="s">
        <v>9</v>
      </c>
      <c r="E19" s="9">
        <v>18</v>
      </c>
      <c r="F19" s="9"/>
      <c r="G19" s="10">
        <f t="shared" si="0"/>
        <v>0</v>
      </c>
    </row>
    <row r="20" spans="1:7" ht="30">
      <c r="A20" s="9">
        <v>12</v>
      </c>
      <c r="B20" s="9" t="s">
        <v>44</v>
      </c>
      <c r="C20" s="7" t="s">
        <v>15</v>
      </c>
      <c r="D20" s="9" t="s">
        <v>9</v>
      </c>
      <c r="E20" s="9">
        <v>32</v>
      </c>
      <c r="F20" s="9"/>
      <c r="G20" s="10">
        <f t="shared" si="0"/>
        <v>0</v>
      </c>
    </row>
    <row r="21" spans="1:7" ht="30">
      <c r="A21" s="9">
        <v>13</v>
      </c>
      <c r="B21" s="9" t="s">
        <v>43</v>
      </c>
      <c r="C21" s="7" t="s">
        <v>13</v>
      </c>
      <c r="D21" s="9" t="s">
        <v>14</v>
      </c>
      <c r="E21" s="9">
        <v>24</v>
      </c>
      <c r="F21" s="9"/>
      <c r="G21" s="10">
        <f t="shared" si="0"/>
        <v>0</v>
      </c>
    </row>
    <row r="22" spans="1:7" ht="30">
      <c r="A22" s="9">
        <v>14</v>
      </c>
      <c r="B22" s="9" t="s">
        <v>43</v>
      </c>
      <c r="C22" s="7" t="s">
        <v>28</v>
      </c>
      <c r="D22" s="9" t="s">
        <v>9</v>
      </c>
      <c r="E22" s="9">
        <v>50</v>
      </c>
      <c r="F22" s="9"/>
      <c r="G22" s="10">
        <f t="shared" si="0"/>
        <v>0</v>
      </c>
    </row>
    <row r="23" spans="1:7" ht="30">
      <c r="A23" s="9">
        <v>15</v>
      </c>
      <c r="B23" s="9" t="s">
        <v>43</v>
      </c>
      <c r="C23" s="7" t="s">
        <v>29</v>
      </c>
      <c r="D23" s="9" t="s">
        <v>9</v>
      </c>
      <c r="E23" s="9">
        <v>2</v>
      </c>
      <c r="F23" s="9"/>
      <c r="G23" s="10">
        <f t="shared" si="0"/>
        <v>0</v>
      </c>
    </row>
    <row r="24" spans="1:7" ht="30">
      <c r="A24" s="9">
        <v>16</v>
      </c>
      <c r="B24" s="9" t="s">
        <v>43</v>
      </c>
      <c r="C24" s="7" t="s">
        <v>30</v>
      </c>
      <c r="D24" s="9" t="s">
        <v>14</v>
      </c>
      <c r="E24" s="9">
        <v>2</v>
      </c>
      <c r="F24" s="9"/>
      <c r="G24" s="10">
        <f t="shared" si="0"/>
        <v>0</v>
      </c>
    </row>
    <row r="25" spans="1:7" ht="30">
      <c r="A25" s="9">
        <v>17</v>
      </c>
      <c r="B25" s="9" t="s">
        <v>43</v>
      </c>
      <c r="C25" s="7" t="s">
        <v>31</v>
      </c>
      <c r="D25" s="9" t="s">
        <v>9</v>
      </c>
      <c r="E25" s="9">
        <v>50</v>
      </c>
      <c r="F25" s="9"/>
      <c r="G25" s="10">
        <f t="shared" si="0"/>
        <v>0</v>
      </c>
    </row>
    <row r="26" spans="1:7">
      <c r="A26" s="8"/>
      <c r="B26" s="8"/>
      <c r="C26" s="8"/>
      <c r="D26" s="8"/>
      <c r="E26" s="8"/>
      <c r="F26" s="8"/>
      <c r="G26" s="8"/>
    </row>
    <row r="27" spans="1:7">
      <c r="A27" s="8"/>
      <c r="B27" s="8"/>
      <c r="C27" s="8"/>
      <c r="D27" s="8" t="s">
        <v>33</v>
      </c>
      <c r="E27" s="8"/>
      <c r="F27" s="15">
        <f>SUM(G9:G25)</f>
        <v>0</v>
      </c>
      <c r="G27" s="16"/>
    </row>
    <row r="28" spans="1:7">
      <c r="A28" s="8"/>
      <c r="B28" s="8"/>
      <c r="C28" s="8"/>
      <c r="D28" s="8"/>
      <c r="E28" s="8"/>
      <c r="F28" s="8"/>
      <c r="G28" s="8"/>
    </row>
    <row r="29" spans="1:7">
      <c r="A29" s="8"/>
      <c r="B29" s="8"/>
      <c r="C29" s="8" t="s">
        <v>16</v>
      </c>
      <c r="D29" s="15">
        <f>D31-F27</f>
        <v>0</v>
      </c>
      <c r="E29" s="16"/>
      <c r="F29" s="8"/>
      <c r="G29" s="8"/>
    </row>
    <row r="30" spans="1:7">
      <c r="A30" s="8"/>
      <c r="B30" s="8"/>
      <c r="C30" s="8"/>
      <c r="D30" s="8"/>
      <c r="E30" s="8"/>
      <c r="F30" s="8"/>
      <c r="G30" s="8"/>
    </row>
    <row r="31" spans="1:7">
      <c r="A31" s="8"/>
      <c r="B31" s="8"/>
      <c r="C31" s="8" t="s">
        <v>34</v>
      </c>
      <c r="D31" s="15">
        <f>F27*1.23</f>
        <v>0</v>
      </c>
      <c r="E31" s="16"/>
      <c r="F31" s="8"/>
      <c r="G31" s="8"/>
    </row>
    <row r="32" spans="1:7">
      <c r="A32" s="8"/>
      <c r="B32" s="8"/>
      <c r="C32" s="8"/>
      <c r="D32" s="8"/>
      <c r="E32" s="8"/>
      <c r="F32" s="8"/>
      <c r="G32" s="8"/>
    </row>
    <row r="33" spans="1:7">
      <c r="A33" s="8"/>
      <c r="B33" s="8"/>
      <c r="C33" s="8"/>
      <c r="D33" s="8"/>
      <c r="E33" s="8"/>
      <c r="F33" s="8"/>
      <c r="G33" s="8"/>
    </row>
    <row r="34" spans="1:7">
      <c r="A34" s="8"/>
      <c r="B34" s="8"/>
      <c r="C34" s="8"/>
      <c r="D34" s="8"/>
      <c r="E34" s="8"/>
      <c r="F34" s="8"/>
      <c r="G34" s="8"/>
    </row>
    <row r="35" spans="1:7">
      <c r="A35" s="8"/>
      <c r="B35" s="8"/>
      <c r="C35" s="8"/>
      <c r="D35" s="8"/>
      <c r="E35" s="8"/>
      <c r="F35" s="8"/>
      <c r="G35" s="8"/>
    </row>
    <row r="36" spans="1:7">
      <c r="A36" s="8"/>
      <c r="B36" s="8"/>
      <c r="C36" s="8"/>
      <c r="D36" s="8" t="s">
        <v>17</v>
      </c>
      <c r="E36" s="8"/>
      <c r="F36" s="8"/>
      <c r="G36" s="8"/>
    </row>
  </sheetData>
  <mergeCells count="6">
    <mergeCell ref="D31:E31"/>
    <mergeCell ref="A2:C2"/>
    <mergeCell ref="A4:G4"/>
    <mergeCell ref="A6:G7"/>
    <mergeCell ref="F27:G27"/>
    <mergeCell ref="D29:E29"/>
  </mergeCells>
  <phoneticPr fontId="3" type="noConversion"/>
  <pageMargins left="0.7" right="0.7" top="0.75" bottom="0.75" header="0.3" footer="0.3"/>
  <pageSetup paperSize="9" scale="66" orientation="portrait" verticalDpi="0" r:id="rId1"/>
  <rowBreaks count="1" manualBreakCount="1">
    <brk id="36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2013-03-05T09:56:01Z</cp:lastPrinted>
  <dcterms:created xsi:type="dcterms:W3CDTF">2006-09-22T13:37:51Z</dcterms:created>
  <dcterms:modified xsi:type="dcterms:W3CDTF">2013-03-05T09:56:47Z</dcterms:modified>
</cp:coreProperties>
</file>