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/>
  </bookViews>
  <sheets>
    <sheet name="Arkusz1" sheetId="1" r:id="rId1"/>
  </sheets>
  <definedNames>
    <definedName name="_xlnm.Print_Area" localSheetId="0">Arkusz1!$A$1:$G$42</definedName>
  </definedNames>
  <calcPr calcId="162913"/>
</workbook>
</file>

<file path=xl/calcChain.xml><?xml version="1.0" encoding="utf-8"?>
<calcChain xmlns="http://schemas.openxmlformats.org/spreadsheetml/2006/main">
  <c r="D33" i="1" l="1"/>
  <c r="D35" i="1"/>
  <c r="G29" i="1" l="1"/>
  <c r="G28" i="1"/>
  <c r="G27" i="1"/>
  <c r="G26" i="1"/>
  <c r="G25" i="1"/>
  <c r="G24" i="1"/>
  <c r="G22" i="1"/>
  <c r="G21" i="1"/>
  <c r="G20" i="1"/>
  <c r="G19" i="1"/>
  <c r="G17" i="1"/>
  <c r="G16" i="1"/>
  <c r="G15" i="1"/>
  <c r="G14" i="1"/>
  <c r="G13" i="1"/>
  <c r="G12" i="1"/>
  <c r="F31" i="1" l="1"/>
</calcChain>
</file>

<file path=xl/sharedStrings.xml><?xml version="1.0" encoding="utf-8"?>
<sst xmlns="http://schemas.openxmlformats.org/spreadsheetml/2006/main" count="67" uniqueCount="50">
  <si>
    <t>pieczątka Wykonawcy</t>
  </si>
  <si>
    <t>ZAŁ. NR 2</t>
  </si>
  <si>
    <t>kod CPV 45233140-2  Roboty drogowe</t>
  </si>
  <si>
    <t>Lp.</t>
  </si>
  <si>
    <t>Podstawa</t>
  </si>
  <si>
    <t>Opis</t>
  </si>
  <si>
    <t>Jedn.obm.</t>
  </si>
  <si>
    <t>Ilość</t>
  </si>
  <si>
    <t>ROBOTY PRZYGOTOWAWCZE</t>
  </si>
  <si>
    <t>Plantowanie poboczy obustronnie wykonywane mechanicznie przy grubości ścinania 10 cm z transportem urobku na 3 km szerokości 1,0 m.</t>
  </si>
  <si>
    <t>m2</t>
  </si>
  <si>
    <t>Wyrównanie istniejącej podbudowy mieszanką minerano-bitumiczną asfaltową mechaniczne  w ilości 50 kg/m2 na odcinku 250 mb szer 5,3 m,</t>
  </si>
  <si>
    <t>t</t>
  </si>
  <si>
    <t>Mechaniczne oczyszczenie i skropienie emulsją asfaltową na zimno podbudowy lub nawierzchni betonowej/bitumicznej; zużycie emulsji 0,5 kg/m2. (250 mb szer. 5,3 mb)</t>
  </si>
  <si>
    <t>Ułożenie warstwy pośredniej z geosiatki o Rn powyżej 100 kN/m na całej powierzchni jezdni. (dł. 250 mb)</t>
  </si>
  <si>
    <t>Poszerzenie przepustu średnicy 80 cm - rury żelbetowe o średnicy 80 cm</t>
  </si>
  <si>
    <t>m</t>
  </si>
  <si>
    <t>Ścianki czołowe dla rur o średnicy 80 cm</t>
  </si>
  <si>
    <t>szt</t>
  </si>
  <si>
    <t>NAWIERZCHNIA</t>
  </si>
  <si>
    <t>Mechaniczne oczyszczenie i skropienie emulsją asfaltową na zimno podbudowy lub nawierzchni betonowej/bitumicznej; zużycie emulsji 0,5 kg/m2. Lokalizacja od km 4+650 do km 5+250 szerokości 5,0 mb plus rozjazdy 100 m2. RAZEM 3100 m2</t>
  </si>
  <si>
    <t>Wyrównanie istniejącej podbudowy mieszanką minerano-bitumiczną asfaltową mechaniczne w ilości 75 kg/m2 na odcinku 350 mb szer. 5,2 m.</t>
  </si>
  <si>
    <t>Nawierzchnie z mieszanek mineralno-bitumicznych asfaltowych o grubości 4 cm (warstwa wiążąca) na dł. 250 mb szer. 5,3 m plus rozjazd 30 m2.</t>
  </si>
  <si>
    <t>Nawierzchnie z mieszanek mineralno-bitumicznych asfaltowych o grubości 4 cm (warstwa ścieralna)  dł. 60 m szer. 5,5 m - 330 m2  dł. 540 mb szer. 5,0 m - 2700 m2  plus rozjazdy 100 m2  RAZEM 3130 m2</t>
  </si>
  <si>
    <t>ROBOTY WYKOŃCZENIOWE</t>
  </si>
  <si>
    <t>Wykonanie utwardzenia poboczy materiałem kamiennym przy średniej grubości utwardzenia 7 cm i szerokości 0,75 m. (obustronnie).</t>
  </si>
  <si>
    <t>Kopanie rowów odwadniających z odwozem urobku na 3 km.  Lokalizacja  w km 4+995 do km 5+220 w ilości 0,5 m3/mb str prawa.</t>
  </si>
  <si>
    <t>m3</t>
  </si>
  <si>
    <t>Przepusty rurowe pod zjazdami - rury betonowe o średnicy 40 cm</t>
  </si>
  <si>
    <t>Wyrównanie istniejącej podbudowy tłuczniem kamiennym sortowanym zagęszczanym mechanicznie o gr. do 10 cm ( na wjazdach)</t>
  </si>
  <si>
    <t>Przełożenie krawężników betonowe wystające o wymiarach 15x30 cm z wykonaniem ław betonowych na podsypce cementowo-piaskowej</t>
  </si>
  <si>
    <t>Przełożenie wjazdów z kostki brukowej betonowej grubości 8 cm na podsypce cementowo-piaskowej z wypełnieniem spoin piaskiem</t>
  </si>
  <si>
    <t>W tym podatek VAT  23%     =</t>
  </si>
  <si>
    <t>podpis osoby/osób/ upoważnionej</t>
  </si>
  <si>
    <t>Wartość netto</t>
  </si>
  <si>
    <t>Cena jedn. netto</t>
  </si>
  <si>
    <t>KOSZTORYS OFERTOWY dla części 1 zamówienia</t>
  </si>
  <si>
    <t>PRZEBUDOWA DROGI POWIATOWEJ NR 0211T CHORZEWA - LASKÓW NA ODCINKU LASKÓW PRZEZ WIEŚ OD KM 4+650 DO KM 5+250, DŁUGOŚCI 600 MB.</t>
  </si>
  <si>
    <t xml:space="preserve">RAZEM NETTO = </t>
  </si>
  <si>
    <t>D-06.03.01</t>
  </si>
  <si>
    <t>D-04.08.01d</t>
  </si>
  <si>
    <t>D-04.03.01</t>
  </si>
  <si>
    <t>D-05.03.26c</t>
  </si>
  <si>
    <t>D-06.02.01</t>
  </si>
  <si>
    <t>D-05.03.05c</t>
  </si>
  <si>
    <t>D-04.08.04</t>
  </si>
  <si>
    <t>D-08.02.02</t>
  </si>
  <si>
    <t>D-05.03.05b</t>
  </si>
  <si>
    <t>D-02.01.01</t>
  </si>
  <si>
    <t>Wartość robót BRUTTO          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</si>
</sst>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4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0" xfId="0" applyFont="1" applyBorder="1"/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2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vertical="top"/>
    </xf>
    <xf numFmtId="2" fontId="0" fillId="0" borderId="0" xfId="0" applyNumberForma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tabSelected="1" view="pageBreakPreview" zoomScale="75" zoomScaleNormal="100" zoomScaleSheetLayoutView="75" workbookViewId="0">
      <selection activeCell="D4" sqref="D4"/>
    </sheetView>
  </sheetViews>
  <sheetFormatPr defaultRowHeight="15" x14ac:dyDescent="0.25"/>
  <cols>
    <col min="1" max="1" width="7.7109375" customWidth="1"/>
    <col min="2" max="2" width="16.42578125" customWidth="1"/>
    <col min="3" max="3" width="52.85546875" customWidth="1"/>
    <col min="4" max="4" width="12.7109375" customWidth="1"/>
    <col min="5" max="5" width="13" customWidth="1"/>
    <col min="6" max="6" width="15.7109375" customWidth="1"/>
    <col min="7" max="7" width="14.42578125" customWidth="1"/>
  </cols>
  <sheetData>
    <row r="1" spans="1:7" x14ac:dyDescent="0.25">
      <c r="A1" s="1"/>
      <c r="B1" s="2"/>
      <c r="C1" s="3"/>
      <c r="D1" s="4"/>
      <c r="E1" s="4"/>
      <c r="F1" s="4"/>
      <c r="G1" s="5"/>
    </row>
    <row r="2" spans="1:7" ht="15" customHeight="1" x14ac:dyDescent="0.25">
      <c r="A2" s="23" t="s">
        <v>0</v>
      </c>
      <c r="B2" s="23"/>
      <c r="C2" s="3"/>
      <c r="D2" s="4"/>
      <c r="E2" s="4"/>
      <c r="F2" s="19" t="s">
        <v>1</v>
      </c>
      <c r="G2" s="20"/>
    </row>
    <row r="3" spans="1:7" x14ac:dyDescent="0.25">
      <c r="A3" s="23"/>
      <c r="B3" s="23"/>
      <c r="C3" s="3"/>
      <c r="D3" s="4"/>
      <c r="E3" s="4"/>
      <c r="F3" s="16"/>
      <c r="G3" s="5"/>
    </row>
    <row r="4" spans="1:7" x14ac:dyDescent="0.25">
      <c r="A4" s="24" t="s">
        <v>2</v>
      </c>
      <c r="B4" s="25"/>
      <c r="C4" s="25"/>
      <c r="D4" s="4"/>
      <c r="E4" s="4"/>
      <c r="F4" s="6"/>
      <c r="G4" s="5"/>
    </row>
    <row r="5" spans="1:7" x14ac:dyDescent="0.25">
      <c r="A5" s="2"/>
      <c r="B5" s="2"/>
      <c r="C5" s="3"/>
      <c r="D5" s="4"/>
      <c r="E5" s="4"/>
      <c r="F5" s="6"/>
      <c r="G5" s="5"/>
    </row>
    <row r="6" spans="1:7" x14ac:dyDescent="0.25">
      <c r="A6" s="28" t="s">
        <v>36</v>
      </c>
      <c r="B6" s="29"/>
      <c r="C6" s="29"/>
      <c r="D6" s="29"/>
      <c r="E6" s="29"/>
      <c r="F6" s="29"/>
      <c r="G6" s="29"/>
    </row>
    <row r="7" spans="1:7" x14ac:dyDescent="0.25">
      <c r="A7" s="4"/>
      <c r="B7" s="7"/>
      <c r="C7" s="3"/>
      <c r="D7" s="7"/>
      <c r="E7" s="7"/>
      <c r="F7" s="7"/>
      <c r="G7" s="7"/>
    </row>
    <row r="8" spans="1:7" x14ac:dyDescent="0.25">
      <c r="A8" s="26" t="s">
        <v>37</v>
      </c>
      <c r="B8" s="27"/>
      <c r="C8" s="27"/>
      <c r="D8" s="27"/>
      <c r="E8" s="27"/>
      <c r="F8" s="27"/>
      <c r="G8" s="27"/>
    </row>
    <row r="9" spans="1:7" x14ac:dyDescent="0.25">
      <c r="A9" s="27"/>
      <c r="B9" s="27"/>
      <c r="C9" s="27"/>
      <c r="D9" s="27"/>
      <c r="E9" s="27"/>
      <c r="F9" s="27"/>
      <c r="G9" s="27"/>
    </row>
    <row r="10" spans="1:7" ht="30" x14ac:dyDescent="0.25">
      <c r="A10" s="8" t="s">
        <v>3</v>
      </c>
      <c r="B10" s="8" t="s">
        <v>4</v>
      </c>
      <c r="C10" s="8" t="s">
        <v>5</v>
      </c>
      <c r="D10" s="8" t="s">
        <v>6</v>
      </c>
      <c r="E10" s="8" t="s">
        <v>7</v>
      </c>
      <c r="F10" s="8" t="s">
        <v>35</v>
      </c>
      <c r="G10" s="8" t="s">
        <v>34</v>
      </c>
    </row>
    <row r="11" spans="1:7" x14ac:dyDescent="0.25">
      <c r="A11" s="8"/>
      <c r="B11" s="8"/>
      <c r="C11" s="11" t="s">
        <v>8</v>
      </c>
      <c r="D11" s="8"/>
      <c r="E11" s="8"/>
      <c r="F11" s="8"/>
      <c r="G11" s="8"/>
    </row>
    <row r="12" spans="1:7" ht="45" x14ac:dyDescent="0.25">
      <c r="A12" s="12">
        <v>1</v>
      </c>
      <c r="B12" s="12" t="s">
        <v>39</v>
      </c>
      <c r="C12" s="15" t="s">
        <v>9</v>
      </c>
      <c r="D12" s="12" t="s">
        <v>10</v>
      </c>
      <c r="E12" s="12">
        <v>1200</v>
      </c>
      <c r="F12" s="12"/>
      <c r="G12" s="14">
        <f t="shared" ref="G12:G17" si="0">E12*F12</f>
        <v>0</v>
      </c>
    </row>
    <row r="13" spans="1:7" ht="45" x14ac:dyDescent="0.25">
      <c r="A13" s="12">
        <v>2</v>
      </c>
      <c r="B13" s="12" t="s">
        <v>40</v>
      </c>
      <c r="C13" s="15" t="s">
        <v>11</v>
      </c>
      <c r="D13" s="12" t="s">
        <v>12</v>
      </c>
      <c r="E13" s="12">
        <v>66</v>
      </c>
      <c r="F13" s="12"/>
      <c r="G13" s="14">
        <f t="shared" si="0"/>
        <v>0</v>
      </c>
    </row>
    <row r="14" spans="1:7" ht="60" x14ac:dyDescent="0.25">
      <c r="A14" s="12">
        <v>3</v>
      </c>
      <c r="B14" s="12" t="s">
        <v>41</v>
      </c>
      <c r="C14" s="15" t="s">
        <v>13</v>
      </c>
      <c r="D14" s="12" t="s">
        <v>10</v>
      </c>
      <c r="E14" s="12">
        <v>1325</v>
      </c>
      <c r="F14" s="12"/>
      <c r="G14" s="14">
        <f t="shared" si="0"/>
        <v>0</v>
      </c>
    </row>
    <row r="15" spans="1:7" ht="30" x14ac:dyDescent="0.25">
      <c r="A15" s="12">
        <v>4</v>
      </c>
      <c r="B15" s="12" t="s">
        <v>42</v>
      </c>
      <c r="C15" s="15" t="s">
        <v>14</v>
      </c>
      <c r="D15" s="12" t="s">
        <v>10</v>
      </c>
      <c r="E15" s="12">
        <v>1250</v>
      </c>
      <c r="F15" s="12"/>
      <c r="G15" s="14">
        <f t="shared" si="0"/>
        <v>0</v>
      </c>
    </row>
    <row r="16" spans="1:7" ht="30" x14ac:dyDescent="0.25">
      <c r="A16" s="12">
        <v>5</v>
      </c>
      <c r="B16" s="12" t="s">
        <v>43</v>
      </c>
      <c r="C16" s="15" t="s">
        <v>15</v>
      </c>
      <c r="D16" s="12" t="s">
        <v>16</v>
      </c>
      <c r="E16" s="12">
        <v>3</v>
      </c>
      <c r="F16" s="12"/>
      <c r="G16" s="14">
        <f t="shared" si="0"/>
        <v>0</v>
      </c>
    </row>
    <row r="17" spans="1:7" ht="21.75" customHeight="1" x14ac:dyDescent="0.25">
      <c r="A17" s="12">
        <v>6</v>
      </c>
      <c r="B17" s="12" t="s">
        <v>43</v>
      </c>
      <c r="C17" s="18" t="s">
        <v>17</v>
      </c>
      <c r="D17" s="12" t="s">
        <v>18</v>
      </c>
      <c r="E17" s="12">
        <v>2</v>
      </c>
      <c r="F17" s="12"/>
      <c r="G17" s="14">
        <f t="shared" si="0"/>
        <v>0</v>
      </c>
    </row>
    <row r="18" spans="1:7" ht="15.75" customHeight="1" x14ac:dyDescent="0.25">
      <c r="A18" s="12"/>
      <c r="B18" s="12"/>
      <c r="C18" s="11" t="s">
        <v>19</v>
      </c>
      <c r="D18" s="12"/>
      <c r="E18" s="12"/>
      <c r="F18" s="12"/>
      <c r="G18" s="13"/>
    </row>
    <row r="19" spans="1:7" ht="75" x14ac:dyDescent="0.25">
      <c r="A19" s="12">
        <v>7</v>
      </c>
      <c r="B19" s="12" t="s">
        <v>41</v>
      </c>
      <c r="C19" s="15" t="s">
        <v>20</v>
      </c>
      <c r="D19" s="12" t="s">
        <v>10</v>
      </c>
      <c r="E19" s="12">
        <v>3100</v>
      </c>
      <c r="F19" s="12"/>
      <c r="G19" s="14">
        <f>E19*F19</f>
        <v>0</v>
      </c>
    </row>
    <row r="20" spans="1:7" ht="45" x14ac:dyDescent="0.25">
      <c r="A20" s="12">
        <v>8</v>
      </c>
      <c r="B20" s="12" t="s">
        <v>40</v>
      </c>
      <c r="C20" s="15" t="s">
        <v>21</v>
      </c>
      <c r="D20" s="12" t="s">
        <v>12</v>
      </c>
      <c r="E20" s="12">
        <v>136.5</v>
      </c>
      <c r="F20" s="12"/>
      <c r="G20" s="14">
        <f>E20*F20</f>
        <v>0</v>
      </c>
    </row>
    <row r="21" spans="1:7" ht="45" x14ac:dyDescent="0.25">
      <c r="A21" s="12">
        <v>9</v>
      </c>
      <c r="B21" s="17" t="s">
        <v>47</v>
      </c>
      <c r="C21" s="15" t="s">
        <v>22</v>
      </c>
      <c r="D21" s="12" t="s">
        <v>10</v>
      </c>
      <c r="E21" s="12">
        <v>1355</v>
      </c>
      <c r="F21" s="12"/>
      <c r="G21" s="14">
        <f>E21*F21</f>
        <v>0</v>
      </c>
    </row>
    <row r="22" spans="1:7" ht="60" x14ac:dyDescent="0.25">
      <c r="A22" s="12">
        <v>10</v>
      </c>
      <c r="B22" s="12" t="s">
        <v>44</v>
      </c>
      <c r="C22" s="15" t="s">
        <v>23</v>
      </c>
      <c r="D22" s="12" t="s">
        <v>10</v>
      </c>
      <c r="E22" s="12">
        <v>3130</v>
      </c>
      <c r="F22" s="12"/>
      <c r="G22" s="14">
        <f>E22*F22</f>
        <v>0</v>
      </c>
    </row>
    <row r="23" spans="1:7" x14ac:dyDescent="0.25">
      <c r="A23" s="12"/>
      <c r="B23" s="12"/>
      <c r="C23" s="11" t="s">
        <v>24</v>
      </c>
      <c r="D23" s="12"/>
      <c r="E23" s="12"/>
      <c r="F23" s="12"/>
      <c r="G23" s="13"/>
    </row>
    <row r="24" spans="1:7" ht="31.5" customHeight="1" x14ac:dyDescent="0.25">
      <c r="A24" s="12">
        <v>11</v>
      </c>
      <c r="B24" s="12" t="s">
        <v>39</v>
      </c>
      <c r="C24" s="15" t="s">
        <v>25</v>
      </c>
      <c r="D24" s="12" t="s">
        <v>10</v>
      </c>
      <c r="E24" s="12">
        <v>900</v>
      </c>
      <c r="F24" s="12"/>
      <c r="G24" s="14">
        <f t="shared" ref="G24:G29" si="1">E24*F24</f>
        <v>0</v>
      </c>
    </row>
    <row r="25" spans="1:7" ht="33.75" customHeight="1" x14ac:dyDescent="0.25">
      <c r="A25" s="12">
        <v>12</v>
      </c>
      <c r="B25" s="12" t="s">
        <v>48</v>
      </c>
      <c r="C25" s="15" t="s">
        <v>26</v>
      </c>
      <c r="D25" s="12" t="s">
        <v>27</v>
      </c>
      <c r="E25" s="12">
        <v>112.5</v>
      </c>
      <c r="F25" s="12"/>
      <c r="G25" s="14">
        <f t="shared" si="1"/>
        <v>0</v>
      </c>
    </row>
    <row r="26" spans="1:7" ht="30" x14ac:dyDescent="0.25">
      <c r="A26" s="12">
        <v>13</v>
      </c>
      <c r="B26" s="12" t="s">
        <v>43</v>
      </c>
      <c r="C26" s="8" t="s">
        <v>28</v>
      </c>
      <c r="D26" s="12" t="s">
        <v>16</v>
      </c>
      <c r="E26" s="12">
        <v>85</v>
      </c>
      <c r="F26" s="12"/>
      <c r="G26" s="14">
        <f t="shared" si="1"/>
        <v>0</v>
      </c>
    </row>
    <row r="27" spans="1:7" ht="45" x14ac:dyDescent="0.25">
      <c r="A27" s="12">
        <v>14</v>
      </c>
      <c r="B27" s="12" t="s">
        <v>45</v>
      </c>
      <c r="C27" s="8" t="s">
        <v>29</v>
      </c>
      <c r="D27" s="12" t="s">
        <v>27</v>
      </c>
      <c r="E27" s="12">
        <v>50</v>
      </c>
      <c r="F27" s="12"/>
      <c r="G27" s="14">
        <f t="shared" si="1"/>
        <v>0</v>
      </c>
    </row>
    <row r="28" spans="1:7" ht="45" x14ac:dyDescent="0.25">
      <c r="A28" s="12">
        <v>15</v>
      </c>
      <c r="B28" s="12" t="s">
        <v>46</v>
      </c>
      <c r="C28" s="8" t="s">
        <v>30</v>
      </c>
      <c r="D28" s="12" t="s">
        <v>16</v>
      </c>
      <c r="E28" s="12">
        <v>47</v>
      </c>
      <c r="F28" s="12"/>
      <c r="G28" s="14">
        <f t="shared" si="1"/>
        <v>0</v>
      </c>
    </row>
    <row r="29" spans="1:7" ht="45" x14ac:dyDescent="0.25">
      <c r="A29" s="12">
        <v>16</v>
      </c>
      <c r="B29" s="12" t="s">
        <v>46</v>
      </c>
      <c r="C29" s="8" t="s">
        <v>31</v>
      </c>
      <c r="D29" s="12" t="s">
        <v>10</v>
      </c>
      <c r="E29" s="12">
        <v>63</v>
      </c>
      <c r="F29" s="12"/>
      <c r="G29" s="14">
        <f t="shared" si="1"/>
        <v>0</v>
      </c>
    </row>
    <row r="30" spans="1:7" x14ac:dyDescent="0.25">
      <c r="A30" s="9"/>
      <c r="B30" s="9"/>
      <c r="C30" s="9"/>
      <c r="D30" s="9"/>
      <c r="E30" s="9"/>
      <c r="F30" s="9"/>
      <c r="G30" s="9"/>
    </row>
    <row r="31" spans="1:7" x14ac:dyDescent="0.25">
      <c r="A31" s="9"/>
      <c r="B31" s="9"/>
      <c r="C31" s="9"/>
      <c r="D31" s="9" t="s">
        <v>38</v>
      </c>
      <c r="E31" s="9"/>
      <c r="F31" s="21">
        <f>SUM(G12:G29)</f>
        <v>0</v>
      </c>
      <c r="G31" s="22"/>
    </row>
    <row r="32" spans="1:7" x14ac:dyDescent="0.25">
      <c r="A32" s="9"/>
      <c r="B32" s="9"/>
      <c r="C32" s="9"/>
      <c r="D32" s="9"/>
      <c r="E32" s="9"/>
      <c r="F32" s="9"/>
      <c r="G32" s="9"/>
    </row>
    <row r="33" spans="1:7" x14ac:dyDescent="0.25">
      <c r="A33" s="9"/>
      <c r="B33" s="9"/>
      <c r="C33" s="9" t="s">
        <v>32</v>
      </c>
      <c r="D33" s="21">
        <f>D35-F31</f>
        <v>0</v>
      </c>
      <c r="E33" s="22"/>
      <c r="F33" s="9"/>
      <c r="G33" s="9"/>
    </row>
    <row r="34" spans="1:7" x14ac:dyDescent="0.25">
      <c r="A34" s="9"/>
      <c r="B34" s="9"/>
      <c r="C34" s="9"/>
      <c r="D34" s="9"/>
      <c r="E34" s="9"/>
      <c r="F34" s="9"/>
      <c r="G34" s="9"/>
    </row>
    <row r="35" spans="1:7" x14ac:dyDescent="0.25">
      <c r="A35" s="9"/>
      <c r="B35" s="9"/>
      <c r="C35" s="9" t="s">
        <v>49</v>
      </c>
      <c r="D35" s="21">
        <f>F31*1.23</f>
        <v>0</v>
      </c>
      <c r="E35" s="22"/>
      <c r="F35" s="9"/>
      <c r="G35" s="9"/>
    </row>
    <row r="36" spans="1:7" x14ac:dyDescent="0.25">
      <c r="A36" s="9"/>
      <c r="B36" s="9"/>
      <c r="C36" s="9"/>
      <c r="D36" s="9"/>
      <c r="E36" s="9"/>
      <c r="F36" s="9"/>
      <c r="G36" s="9"/>
    </row>
    <row r="37" spans="1:7" x14ac:dyDescent="0.25">
      <c r="A37" s="9"/>
      <c r="B37" s="9"/>
      <c r="C37" s="9"/>
      <c r="D37" s="9"/>
      <c r="E37" s="9"/>
      <c r="F37" s="9"/>
      <c r="G37" s="9"/>
    </row>
    <row r="38" spans="1:7" x14ac:dyDescent="0.25">
      <c r="A38" s="9"/>
      <c r="B38" s="9"/>
      <c r="C38" s="9"/>
      <c r="D38" s="9"/>
      <c r="E38" s="9"/>
      <c r="F38" s="9"/>
      <c r="G38" s="9"/>
    </row>
    <row r="39" spans="1:7" x14ac:dyDescent="0.25">
      <c r="A39" s="9"/>
      <c r="B39" s="9"/>
      <c r="C39" s="9"/>
      <c r="D39" s="9"/>
      <c r="E39" s="9"/>
      <c r="F39" s="9"/>
      <c r="G39" s="9"/>
    </row>
    <row r="40" spans="1:7" x14ac:dyDescent="0.25">
      <c r="A40" s="9"/>
      <c r="B40" s="9"/>
      <c r="C40" s="9"/>
      <c r="D40" s="9" t="s">
        <v>33</v>
      </c>
      <c r="E40" s="9"/>
      <c r="F40" s="9"/>
      <c r="G40" s="9"/>
    </row>
    <row r="45" spans="1:7" ht="15" customHeight="1" x14ac:dyDescent="0.25"/>
    <row r="49" ht="15" customHeight="1" x14ac:dyDescent="0.25"/>
    <row r="51" ht="15" customHeight="1" x14ac:dyDescent="0.25"/>
    <row r="52" ht="33.75" customHeight="1" x14ac:dyDescent="0.25"/>
    <row r="54" s="10" customFormat="1" ht="15.75" customHeight="1" x14ac:dyDescent="0.25"/>
    <row r="100" ht="15" customHeight="1" x14ac:dyDescent="0.25"/>
    <row r="104" ht="15" customHeight="1" x14ac:dyDescent="0.25"/>
    <row r="106" ht="15" customHeight="1" x14ac:dyDescent="0.25"/>
  </sheetData>
  <mergeCells count="7">
    <mergeCell ref="D33:E33"/>
    <mergeCell ref="D35:E35"/>
    <mergeCell ref="F31:G31"/>
    <mergeCell ref="A2:B3"/>
    <mergeCell ref="A4:C4"/>
    <mergeCell ref="A6:G6"/>
    <mergeCell ref="A8:G9"/>
  </mergeCells>
  <pageMargins left="0.7" right="0.7" top="0.75" bottom="0.75" header="0.3" footer="0.3"/>
  <pageSetup paperSize="9" scale="60" orientation="portrait" verticalDpi="0" r:id="rId1"/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2016-03-18T07:51:34Z</dcterms:modified>
</cp:coreProperties>
</file>